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4"/>
  </bookViews>
  <sheets>
    <sheet name="OPĆI DIO" sheetId="1" r:id="rId1"/>
    <sheet name="FP PiP 1" sheetId="2" r:id="rId2"/>
    <sheet name="FP PiP 2" sheetId="3" r:id="rId3"/>
    <sheet name="Sheet1" sheetId="4" r:id="rId4"/>
    <sheet name="FP Ril" sheetId="5" r:id="rId5"/>
  </sheets>
  <definedNames>
    <definedName name="_xlnm.Print_Area" localSheetId="1">'FP PiP 1'!$A$1:$I$28</definedName>
    <definedName name="_xlnm.Print_Area" localSheetId="0">'OPĆI DIO'!$A$1:$H$23</definedName>
    <definedName name="_xlnm.Print_Titles" localSheetId="4">'FP Ril'!$3:$4</definedName>
  </definedNames>
  <calcPr fullCalcOnLoad="1"/>
</workbook>
</file>

<file path=xl/sharedStrings.xml><?xml version="1.0" encoding="utf-8"?>
<sst xmlns="http://schemas.openxmlformats.org/spreadsheetml/2006/main" count="138" uniqueCount="103">
  <si>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</si>
  <si>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</si>
  <si>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</si>
  <si>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</si>
  <si>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</si>
  <si>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</si>
  <si>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</si>
  <si>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</si>
  <si>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</si>
  <si>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</si>
  <si>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</si>
  <si>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</si>
  <si>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</si>
  <si>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</si>
  <si>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</si>
  <si>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</si>
  <si>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</si>
  <si>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</si>
  <si>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</si>
  <si>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</si>
  <si>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</si>
  <si>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</si>
  <si>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</si>
  <si>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</si>
  <si>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</si>
  <si>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</si>
  <si>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</si>
  <si>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</si>
  <si>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</si>
  <si>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</si>
  <si>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</si>
  <si>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</si>
  <si>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2015.</t>
  </si>
  <si>
    <t>2016.</t>
  </si>
  <si>
    <t>Ukupno prihodi i primici za 2015. i 2016.</t>
  </si>
  <si>
    <t>Napomena:</t>
  </si>
  <si>
    <r>
      <t xml:space="preserve">Proračunski korisnik izrađuje i dostavlja prijedlog financijskog plana na razini odjeljka (četvrta razina računskog plana), međutim upravno vijeće ili drugo upravljačko tijelo obvezno je usvojiti </t>
    </r>
    <r>
      <rPr>
        <u val="single"/>
        <sz val="12"/>
        <color indexed="8"/>
        <rFont val="Times New Roman"/>
        <family val="1"/>
      </rPr>
      <t>konačni financijski plan korisnika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za 2014. godinu na razini podskupine</t>
    </r>
    <r>
      <rPr>
        <sz val="12"/>
        <color indexed="8"/>
        <rFont val="Times New Roman"/>
        <family val="1"/>
      </rPr>
      <t xml:space="preserve"> (treća razina računskog plana), a projekcije za </t>
    </r>
    <r>
      <rPr>
        <u val="single"/>
        <sz val="12"/>
        <color indexed="8"/>
        <rFont val="Times New Roman"/>
        <family val="1"/>
      </rPr>
      <t>2015. i 2016. na razini skupine</t>
    </r>
    <r>
      <rPr>
        <sz val="12"/>
        <color indexed="8"/>
        <rFont val="Times New Roman"/>
        <family val="1"/>
      </rPr>
      <t xml:space="preserve"> (druga razina računskog plana) </t>
    </r>
    <r>
      <rPr>
        <u val="single"/>
        <sz val="12"/>
        <color indexed="8"/>
        <rFont val="Times New Roman"/>
        <family val="1"/>
      </rPr>
      <t>i to do 31.12.2013. g</t>
    </r>
    <r>
      <rPr>
        <sz val="12"/>
        <color indexed="8"/>
        <rFont val="Times New Roman"/>
        <family val="1"/>
      </rPr>
      <t xml:space="preserve">. (Upitnik o fiskalnoj odgovornosti!) </t>
    </r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</si>
  <si>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</si>
  <si>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</si>
  <si>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</si>
  <si>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</si>
  <si>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</si>
  <si>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</si>
  <si>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</si>
  <si>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</si>
  <si>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</si>
  <si>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</si>
  <si>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</si>
  <si>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</si>
  <si>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</si>
  <si>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</si>
  <si>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</si>
  <si>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</si>
  <si>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</si>
  <si>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</si>
  <si>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</si>
  <si>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Naknada za prijevoz</t>
  </si>
  <si>
    <t>Stručno usavršavanje</t>
  </si>
  <si>
    <t>Rashodi za materijal i energiju</t>
  </si>
  <si>
    <t>Električna energija</t>
  </si>
  <si>
    <t>Peleti</t>
  </si>
  <si>
    <t>Benzin</t>
  </si>
  <si>
    <t>Plin</t>
  </si>
  <si>
    <t>Materijal i sirovine za kuhinju</t>
  </si>
  <si>
    <t>Mat.i dij.za tekuće i inv.odr.</t>
  </si>
  <si>
    <t>Sitni inventar</t>
  </si>
  <si>
    <t>Rashodi za usluge</t>
  </si>
  <si>
    <t>Usluge telefona, pošte i prijevoza</t>
  </si>
  <si>
    <t>Usluge tek.i inv. održavanja</t>
  </si>
  <si>
    <t>Komunalne usluge</t>
  </si>
  <si>
    <t>Zdravstvene usluge</t>
  </si>
  <si>
    <t>Int.i osobne usluge</t>
  </si>
  <si>
    <t>Računalne usluge</t>
  </si>
  <si>
    <t>Ostale usluge</t>
  </si>
  <si>
    <t>Didaktika</t>
  </si>
  <si>
    <t>Financijski rashodi</t>
  </si>
  <si>
    <t>Ostali financijski rashodi</t>
  </si>
  <si>
    <t>Rashodi za nabavu nefinancijske imovine</t>
  </si>
  <si>
    <t>Dječji namještaj</t>
  </si>
  <si>
    <t>Uredski namještaj</t>
  </si>
  <si>
    <t>Knjige</t>
  </si>
  <si>
    <t>Službena putovanja</t>
  </si>
  <si>
    <t>Ostali nespomenuti rashodi poslovanja</t>
  </si>
  <si>
    <t>Naknade troškova zaposlenima</t>
  </si>
  <si>
    <t>Procjena 
2018.</t>
  </si>
  <si>
    <t>PROCJENA
2018.</t>
  </si>
  <si>
    <t>DJEČJI VRTIĆ "BALTAZAR", GRAČAC</t>
  </si>
  <si>
    <t>PRIJEDLOG FINANCIJSKOG PLANA DJEČJEG VRTIĆA "BALTAZAR", GRAČAC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</si>
  <si>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</si>
  <si>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</si>
  <si>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</si>
  <si>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PRIJEDLOG PLANA RASHODA I IZDATAKA DJEČJEG VRTIĆA "BALTAZAR", GRAČAC</t>
  </si>
  <si>
    <t>Procjena 
2019.</t>
  </si>
  <si>
    <t>Plan 
2017.</t>
  </si>
  <si>
    <t>Uredski materijal i ost.mat.rashodi</t>
  </si>
  <si>
    <t xml:space="preserve"> </t>
  </si>
  <si>
    <t>6711, 6526</t>
  </si>
  <si>
    <t>PRIJEDLOG FINANCIJSKOG PLANA - Procjena prihoda i primitaka za 2017. godinu</t>
  </si>
  <si>
    <t>2017.</t>
  </si>
  <si>
    <t>Ukupno prihodi i primici za 2017.</t>
  </si>
  <si>
    <t>PLAN ZA 2017.</t>
  </si>
  <si>
    <t>FINANCIJSKI PLAN - Procjena prihoda i primitaka za 2017. i  2018.</t>
  </si>
  <si>
    <t>PROCJENA
2019.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</si>
</sst>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right" vertical="center" wrapText="1"/>
    </xf>
    <xf numFmtId="0" fontId="5" fillId="1" borderId="19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right" vertical="center" wrapText="1"/>
    </xf>
    <xf numFmtId="0" fontId="3" fillId="1" borderId="19" xfId="0" applyFont="1" applyFill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7" xfId="0" applyNumberFormat="1" applyFont="1" applyBorder="1" applyAlignment="1" quotePrefix="1">
      <alignment horizontal="left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9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left"/>
    </xf>
    <xf numFmtId="3" fontId="5" fillId="0" borderId="42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179" fontId="6" fillId="0" borderId="45" xfId="42" applyFont="1" applyBorder="1" applyAlignment="1">
      <alignment/>
    </xf>
    <xf numFmtId="179" fontId="5" fillId="0" borderId="46" xfId="42" applyFont="1" applyBorder="1" applyAlignment="1">
      <alignment wrapText="1"/>
    </xf>
    <xf numFmtId="3" fontId="5" fillId="0" borderId="46" xfId="0" applyNumberFormat="1" applyFont="1" applyBorder="1" applyAlignment="1">
      <alignment/>
    </xf>
    <xf numFmtId="179" fontId="6" fillId="0" borderId="46" xfId="42" applyFont="1" applyBorder="1" applyAlignment="1">
      <alignment/>
    </xf>
    <xf numFmtId="3" fontId="5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/>
    </xf>
    <xf numFmtId="179" fontId="5" fillId="0" borderId="39" xfId="42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 quotePrefix="1">
      <alignment horizontal="left" vertical="center"/>
    </xf>
    <xf numFmtId="3" fontId="5" fillId="0" borderId="4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36" xfId="0" applyNumberFormat="1" applyFont="1" applyBorder="1" applyAlignment="1" quotePrefix="1">
      <alignment horizontal="center" vertical="center"/>
    </xf>
    <xf numFmtId="3" fontId="5" fillId="0" borderId="3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2" fillId="0" borderId="0" xfId="55" applyNumberFormat="1" applyFont="1" applyFill="1" applyBorder="1" applyAlignment="1" applyProtection="1">
      <alignment/>
      <protection/>
    </xf>
    <xf numFmtId="0" fontId="17" fillId="0" borderId="0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>
      <alignment horizontal="left" wrapText="1"/>
      <protection/>
    </xf>
    <xf numFmtId="0" fontId="18" fillId="0" borderId="0" xfId="55" applyNumberFormat="1" applyFont="1" applyFill="1" applyBorder="1" applyAlignment="1" applyProtection="1">
      <alignment wrapText="1"/>
      <protection/>
    </xf>
    <xf numFmtId="0" fontId="19" fillId="0" borderId="34" xfId="55" applyFont="1" applyBorder="1" applyAlignment="1" quotePrefix="1">
      <alignment horizontal="left" wrapText="1"/>
      <protection/>
    </xf>
    <xf numFmtId="0" fontId="19" fillId="0" borderId="36" xfId="55" applyFont="1" applyBorder="1" applyAlignment="1" quotePrefix="1">
      <alignment horizontal="left" wrapText="1"/>
      <protection/>
    </xf>
    <xf numFmtId="0" fontId="19" fillId="0" borderId="36" xfId="55" applyFont="1" applyBorder="1" applyAlignment="1" quotePrefix="1">
      <alignment horizontal="center" wrapText="1"/>
      <protection/>
    </xf>
    <xf numFmtId="0" fontId="19" fillId="0" borderId="36" xfId="55" applyNumberFormat="1" applyFont="1" applyFill="1" applyBorder="1" applyAlignment="1" applyProtection="1" quotePrefix="1">
      <alignment horizontal="left"/>
      <protection/>
    </xf>
    <xf numFmtId="0" fontId="11" fillId="0" borderId="10" xfId="55" applyNumberFormat="1" applyFont="1" applyFill="1" applyBorder="1" applyAlignment="1" applyProtection="1">
      <alignment horizontal="center" wrapText="1"/>
      <protection/>
    </xf>
    <xf numFmtId="0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11" fillId="0" borderId="48" xfId="55" applyFont="1" applyBorder="1" applyAlignment="1">
      <alignment horizontal="center" vertical="center" wrapText="1"/>
      <protection/>
    </xf>
    <xf numFmtId="0" fontId="0" fillId="0" borderId="36" xfId="55" applyNumberFormat="1" applyFont="1" applyFill="1" applyBorder="1" applyAlignment="1" applyProtection="1">
      <alignment/>
      <protection/>
    </xf>
    <xf numFmtId="0" fontId="11" fillId="0" borderId="0" xfId="55" applyFont="1" applyBorder="1" applyAlignment="1">
      <alignment horizontal="center" vertical="center" wrapText="1"/>
      <protection/>
    </xf>
    <xf numFmtId="3" fontId="19" fillId="0" borderId="10" xfId="55" applyNumberFormat="1" applyFont="1" applyBorder="1" applyAlignment="1">
      <alignment horizontal="right"/>
      <protection/>
    </xf>
    <xf numFmtId="0" fontId="3" fillId="0" borderId="34" xfId="55" applyFont="1" applyBorder="1" applyAlignment="1">
      <alignment horizontal="left"/>
      <protection/>
    </xf>
    <xf numFmtId="3" fontId="19" fillId="0" borderId="10" xfId="55" applyNumberFormat="1" applyFont="1" applyFill="1" applyBorder="1" applyAlignment="1" applyProtection="1">
      <alignment horizontal="right" wrapText="1"/>
      <protection/>
    </xf>
    <xf numFmtId="0" fontId="17" fillId="0" borderId="36" xfId="55" applyNumberFormat="1" applyFont="1" applyFill="1" applyBorder="1" applyAlignment="1" applyProtection="1">
      <alignment wrapText="1"/>
      <protection/>
    </xf>
    <xf numFmtId="3" fontId="19" fillId="0" borderId="34" xfId="55" applyNumberFormat="1" applyFont="1" applyBorder="1" applyAlignment="1">
      <alignment horizontal="right"/>
      <protection/>
    </xf>
    <xf numFmtId="0" fontId="18" fillId="0" borderId="0" xfId="55" applyNumberFormat="1" applyFont="1" applyFill="1" applyBorder="1" applyAlignment="1" applyProtection="1">
      <alignment/>
      <protection/>
    </xf>
    <xf numFmtId="0" fontId="19" fillId="0" borderId="36" xfId="55" applyFont="1" applyBorder="1" applyAlignment="1" quotePrefix="1">
      <alignment horizontal="left"/>
      <protection/>
    </xf>
    <xf numFmtId="0" fontId="19" fillId="0" borderId="36" xfId="55" applyNumberFormat="1" applyFont="1" applyFill="1" applyBorder="1" applyAlignment="1" applyProtection="1">
      <alignment wrapText="1"/>
      <protection/>
    </xf>
    <xf numFmtId="0" fontId="17" fillId="0" borderId="36" xfId="55" applyNumberFormat="1" applyFont="1" applyFill="1" applyBorder="1" applyAlignment="1" applyProtection="1">
      <alignment horizontal="center" wrapText="1"/>
      <protection/>
    </xf>
    <xf numFmtId="0" fontId="18" fillId="0" borderId="10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 quotePrefix="1">
      <alignment horizontal="left" wrapText="1"/>
      <protection/>
    </xf>
    <xf numFmtId="0" fontId="12" fillId="0" borderId="0" xfId="55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47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11" fillId="0" borderId="10" xfId="55" applyNumberFormat="1" applyFont="1" applyFill="1" applyBorder="1" applyAlignment="1" applyProtection="1">
      <alignment horizontal="center" wrapText="1"/>
      <protection/>
    </xf>
    <xf numFmtId="0" fontId="3" fillId="0" borderId="34" xfId="55" applyNumberFormat="1" applyFont="1" applyFill="1" applyBorder="1" applyAlignment="1" applyProtection="1">
      <alignment horizontal="left" wrapText="1"/>
      <protection/>
    </xf>
    <xf numFmtId="0" fontId="4" fillId="0" borderId="36" xfId="55" applyNumberFormat="1" applyFont="1" applyFill="1" applyBorder="1" applyAlignment="1" applyProtection="1">
      <alignment wrapText="1"/>
      <protection/>
    </xf>
    <xf numFmtId="0" fontId="3" fillId="0" borderId="34" xfId="55" applyNumberFormat="1" applyFont="1" applyFill="1" applyBorder="1" applyAlignment="1" applyProtection="1" quotePrefix="1">
      <alignment horizontal="left" wrapText="1"/>
      <protection/>
    </xf>
    <xf numFmtId="0" fontId="0" fillId="0" borderId="36" xfId="55" applyNumberFormat="1" applyFont="1" applyFill="1" applyBorder="1" applyAlignment="1" applyProtection="1">
      <alignment wrapText="1"/>
      <protection/>
    </xf>
    <xf numFmtId="0" fontId="3" fillId="0" borderId="34" xfId="55" applyFont="1" applyBorder="1" applyAlignment="1" quotePrefix="1">
      <alignment horizontal="left"/>
      <protection/>
    </xf>
    <xf numFmtId="0" fontId="0" fillId="0" borderId="36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>
      <alignment horizontal="center" vertical="center" wrapText="1"/>
      <protection/>
    </xf>
    <xf numFmtId="0" fontId="18" fillId="0" borderId="0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5" applyNumberFormat="1" applyFont="1" applyFill="1" applyBorder="1" applyAlignment="1" applyProtection="1">
      <alignment/>
      <protection/>
    </xf>
    <xf numFmtId="0" fontId="19" fillId="0" borderId="34" xfId="55" applyNumberFormat="1" applyFont="1" applyFill="1" applyBorder="1" applyAlignment="1" applyProtection="1">
      <alignment horizontal="left" wrapText="1"/>
      <protection/>
    </xf>
    <xf numFmtId="0" fontId="17" fillId="0" borderId="36" xfId="55" applyNumberFormat="1" applyFont="1" applyFill="1" applyBorder="1" applyAlignment="1" applyProtection="1">
      <alignment wrapText="1"/>
      <protection/>
    </xf>
    <xf numFmtId="0" fontId="12" fillId="0" borderId="36" xfId="55" applyNumberFormat="1" applyFont="1" applyFill="1" applyBorder="1" applyAlignment="1" applyProtection="1">
      <alignment/>
      <protection/>
    </xf>
    <xf numFmtId="0" fontId="16" fillId="0" borderId="0" xfId="5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55" applyNumberFormat="1" applyFont="1" applyFill="1" applyBorder="1" applyAlignment="1" applyProtection="1">
      <alignment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5" fillId="0" borderId="45" xfId="0" applyNumberFormat="1" applyFont="1" applyBorder="1" applyAlignment="1">
      <alignment horizontal="left" vertical="center" wrapText="1"/>
    </xf>
    <xf numFmtId="3" fontId="5" fillId="0" borderId="4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134" customWidth="1"/>
    <col min="3" max="3" width="5.57421875" style="134" customWidth="1"/>
    <col min="4" max="4" width="5.28125" style="158" customWidth="1"/>
    <col min="5" max="5" width="44.7109375" style="134" customWidth="1"/>
    <col min="6" max="6" width="15.140625" style="134" bestFit="1" customWidth="1"/>
    <col min="7" max="7" width="17.28125" style="134" customWidth="1"/>
    <col min="8" max="8" width="16.7109375" style="134" customWidth="1"/>
    <col min="9" max="16384" width="11.421875" style="134" customWidth="1"/>
  </cols>
  <sheetData>
    <row r="1" spans="1:8" ht="48" customHeight="1">
      <c r="A1" s="176" t="s">
        <v>87</v>
      </c>
      <c r="B1" s="176"/>
      <c r="C1" s="176"/>
      <c r="D1" s="176"/>
      <c r="E1" s="176"/>
      <c r="F1" s="176"/>
      <c r="G1" s="176"/>
      <c r="H1" s="176"/>
    </row>
    <row r="2" spans="1:8" s="135" customFormat="1" ht="26.25" customHeight="1">
      <c r="A2" s="176" t="s">
        <v>37</v>
      </c>
      <c r="B2" s="176"/>
      <c r="C2" s="176"/>
      <c r="D2" s="176"/>
      <c r="E2" s="176"/>
      <c r="F2" s="176"/>
      <c r="G2" s="183"/>
      <c r="H2" s="183"/>
    </row>
    <row r="3" spans="1:8" ht="25.5" customHeight="1">
      <c r="A3" s="176"/>
      <c r="B3" s="176"/>
      <c r="C3" s="176"/>
      <c r="D3" s="176"/>
      <c r="E3" s="176"/>
      <c r="F3" s="176"/>
      <c r="G3" s="176"/>
      <c r="H3" s="178"/>
    </row>
    <row r="4" spans="1:5" ht="9" customHeight="1">
      <c r="A4" s="136"/>
      <c r="B4" s="137"/>
      <c r="C4" s="137"/>
      <c r="D4" s="137"/>
      <c r="E4" s="137"/>
    </row>
    <row r="5" spans="1:9" ht="27.75" customHeight="1">
      <c r="A5" s="138"/>
      <c r="B5" s="139"/>
      <c r="C5" s="139"/>
      <c r="D5" s="140"/>
      <c r="E5" s="141"/>
      <c r="F5" s="142" t="s">
        <v>88</v>
      </c>
      <c r="G5" s="142" t="s">
        <v>89</v>
      </c>
      <c r="H5" s="143" t="s">
        <v>90</v>
      </c>
      <c r="I5" s="144"/>
    </row>
    <row r="6" spans="1:9" ht="27.75" customHeight="1">
      <c r="A6" s="170" t="s">
        <v>38</v>
      </c>
      <c r="B6" s="171"/>
      <c r="C6" s="171"/>
      <c r="D6" s="171"/>
      <c r="E6" s="175"/>
      <c r="F6" s="169">
        <v>1220000</v>
      </c>
      <c r="G6" s="142">
        <v>1270000</v>
      </c>
      <c r="H6" s="143">
        <v>1270000</v>
      </c>
      <c r="I6" s="146"/>
    </row>
    <row r="7" spans="1:8" ht="22.5" customHeight="1">
      <c r="A7" s="170" t="s">
        <v>39</v>
      </c>
      <c r="B7" s="171"/>
      <c r="C7" s="171"/>
      <c r="D7" s="171"/>
      <c r="E7" s="175"/>
      <c r="F7" s="147"/>
      <c r="G7" s="147"/>
      <c r="H7" s="147"/>
    </row>
    <row r="8" spans="1:8" ht="22.5" customHeight="1">
      <c r="A8" s="174" t="s">
        <v>40</v>
      </c>
      <c r="B8" s="175"/>
      <c r="C8" s="175"/>
      <c r="D8" s="175"/>
      <c r="E8" s="175"/>
      <c r="F8" s="147"/>
      <c r="G8" s="147"/>
      <c r="H8" s="147"/>
    </row>
    <row r="9" spans="1:8" ht="22.5" customHeight="1">
      <c r="A9" s="148" t="s">
        <v>41</v>
      </c>
      <c r="B9" s="145"/>
      <c r="C9" s="145"/>
      <c r="D9" s="145"/>
      <c r="E9" s="145"/>
      <c r="F9" s="147">
        <v>1220000</v>
      </c>
      <c r="G9" s="147">
        <v>1270000</v>
      </c>
      <c r="H9" s="147">
        <v>1270000</v>
      </c>
    </row>
    <row r="10" spans="1:8" ht="22.5" customHeight="1">
      <c r="A10" s="172" t="s">
        <v>42</v>
      </c>
      <c r="B10" s="171"/>
      <c r="C10" s="171"/>
      <c r="D10" s="171"/>
      <c r="E10" s="173"/>
      <c r="F10" s="149"/>
      <c r="G10" s="149"/>
      <c r="H10" s="149"/>
    </row>
    <row r="11" spans="1:8" ht="22.5" customHeight="1">
      <c r="A11" s="174" t="s">
        <v>43</v>
      </c>
      <c r="B11" s="175"/>
      <c r="C11" s="175"/>
      <c r="D11" s="175"/>
      <c r="E11" s="175"/>
      <c r="F11" s="149"/>
      <c r="G11" s="149"/>
      <c r="H11" s="149"/>
    </row>
    <row r="12" spans="1:8" ht="22.5" customHeight="1">
      <c r="A12" s="172" t="s">
        <v>44</v>
      </c>
      <c r="B12" s="171"/>
      <c r="C12" s="171"/>
      <c r="D12" s="171"/>
      <c r="E12" s="171"/>
      <c r="F12" s="149">
        <f>+F6-F9</f>
        <v>0</v>
      </c>
      <c r="G12" s="149">
        <f>+G6-G9</f>
        <v>0</v>
      </c>
      <c r="H12" s="149">
        <f>+H6-H9</f>
        <v>0</v>
      </c>
    </row>
    <row r="13" spans="1:8" ht="25.5" customHeight="1">
      <c r="A13" s="176"/>
      <c r="B13" s="177"/>
      <c r="C13" s="177"/>
      <c r="D13" s="177"/>
      <c r="E13" s="177"/>
      <c r="F13" s="178"/>
      <c r="G13" s="178"/>
      <c r="H13" s="178"/>
    </row>
    <row r="14" spans="1:8" ht="27.75" customHeight="1">
      <c r="A14" s="138"/>
      <c r="B14" s="139"/>
      <c r="C14" s="139"/>
      <c r="D14" s="140"/>
      <c r="E14" s="141"/>
      <c r="F14" s="142" t="s">
        <v>88</v>
      </c>
      <c r="G14" s="142" t="s">
        <v>89</v>
      </c>
      <c r="H14" s="143" t="s">
        <v>90</v>
      </c>
    </row>
    <row r="15" spans="1:8" ht="22.5" customHeight="1">
      <c r="A15" s="179" t="s">
        <v>45</v>
      </c>
      <c r="B15" s="180"/>
      <c r="C15" s="180"/>
      <c r="D15" s="180"/>
      <c r="E15" s="181"/>
      <c r="F15" s="151">
        <v>0</v>
      </c>
      <c r="G15" s="151">
        <v>0</v>
      </c>
      <c r="H15" s="149">
        <v>0</v>
      </c>
    </row>
    <row r="16" spans="1:8" s="152" customFormat="1" ht="25.5" customHeight="1">
      <c r="A16" s="182"/>
      <c r="B16" s="177"/>
      <c r="C16" s="177"/>
      <c r="D16" s="177"/>
      <c r="E16" s="177"/>
      <c r="F16" s="178"/>
      <c r="G16" s="178"/>
      <c r="H16" s="178"/>
    </row>
    <row r="17" spans="1:8" s="152" customFormat="1" ht="27.75" customHeight="1">
      <c r="A17" s="138"/>
      <c r="B17" s="139"/>
      <c r="C17" s="139"/>
      <c r="D17" s="140"/>
      <c r="E17" s="141"/>
      <c r="F17" s="142" t="s">
        <v>88</v>
      </c>
      <c r="G17" s="142" t="s">
        <v>89</v>
      </c>
      <c r="H17" s="143" t="s">
        <v>90</v>
      </c>
    </row>
    <row r="18" spans="1:8" s="152" customFormat="1" ht="22.5" customHeight="1">
      <c r="A18" s="170" t="s">
        <v>46</v>
      </c>
      <c r="B18" s="171"/>
      <c r="C18" s="171"/>
      <c r="D18" s="171"/>
      <c r="E18" s="171"/>
      <c r="F18" s="147"/>
      <c r="G18" s="147"/>
      <c r="H18" s="147"/>
    </row>
    <row r="19" spans="1:8" s="152" customFormat="1" ht="22.5" customHeight="1">
      <c r="A19" s="170" t="s">
        <v>47</v>
      </c>
      <c r="B19" s="171"/>
      <c r="C19" s="171"/>
      <c r="D19" s="171"/>
      <c r="E19" s="171"/>
      <c r="F19" s="147"/>
      <c r="G19" s="147"/>
      <c r="H19" s="147"/>
    </row>
    <row r="20" spans="1:8" s="152" customFormat="1" ht="22.5" customHeight="1">
      <c r="A20" s="172" t="s">
        <v>48</v>
      </c>
      <c r="B20" s="171"/>
      <c r="C20" s="171"/>
      <c r="D20" s="171"/>
      <c r="E20" s="171"/>
      <c r="F20" s="147"/>
      <c r="G20" s="147"/>
      <c r="H20" s="147"/>
    </row>
    <row r="21" spans="1:8" s="152" customFormat="1" ht="15" customHeight="1">
      <c r="A21" s="153"/>
      <c r="B21" s="154"/>
      <c r="C21" s="150"/>
      <c r="D21" s="155"/>
      <c r="E21" s="154"/>
      <c r="F21" s="156"/>
      <c r="G21" s="156"/>
      <c r="H21" s="156"/>
    </row>
    <row r="22" spans="1:8" s="152" customFormat="1" ht="22.5" customHeight="1">
      <c r="A22" s="172" t="s">
        <v>49</v>
      </c>
      <c r="B22" s="171"/>
      <c r="C22" s="171"/>
      <c r="D22" s="171"/>
      <c r="E22" s="171"/>
      <c r="F22" s="147">
        <f>SUM(F12,F15,F20)</f>
        <v>0</v>
      </c>
      <c r="G22" s="147">
        <f>SUM(G12,G15,G20)</f>
        <v>0</v>
      </c>
      <c r="H22" s="147">
        <f>SUM(H12,H15,H20)</f>
        <v>0</v>
      </c>
    </row>
    <row r="23" spans="1:5" s="152" customFormat="1" ht="18" customHeight="1">
      <c r="A23" s="157"/>
      <c r="B23" s="137"/>
      <c r="C23" s="137"/>
      <c r="D23" s="137"/>
      <c r="E23" s="137"/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3">
      <selection activeCell="A24" sqref="A2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1" t="s">
        <v>20</v>
      </c>
    </row>
    <row r="3" spans="1:8" s="9" customFormat="1" ht="21">
      <c r="A3" s="190" t="s">
        <v>97</v>
      </c>
      <c r="B3" s="190"/>
      <c r="C3" s="190"/>
      <c r="D3" s="190"/>
      <c r="E3" s="190"/>
      <c r="F3" s="190"/>
      <c r="G3" s="190"/>
      <c r="H3" s="190"/>
    </row>
    <row r="4" spans="1:9" s="9" customFormat="1" ht="15.75" customHeight="1">
      <c r="A4" s="191"/>
      <c r="B4" s="192"/>
      <c r="C4" s="192"/>
      <c r="D4" s="192"/>
      <c r="E4" s="192"/>
      <c r="F4" s="192"/>
      <c r="G4" s="192"/>
      <c r="H4" s="192"/>
      <c r="I4" s="10"/>
    </row>
    <row r="5" s="9" customFormat="1" ht="15" hidden="1"/>
    <row r="6" s="9" customFormat="1" ht="15" thickBot="1">
      <c r="H6" s="35" t="s">
        <v>1</v>
      </c>
    </row>
    <row r="7" spans="1:8" s="9" customFormat="1" ht="15.75" thickBot="1">
      <c r="A7" s="36" t="s">
        <v>3</v>
      </c>
      <c r="B7" s="198" t="s">
        <v>98</v>
      </c>
      <c r="C7" s="199"/>
      <c r="D7" s="199"/>
      <c r="E7" s="199"/>
      <c r="F7" s="199"/>
      <c r="G7" s="199"/>
      <c r="H7" s="200"/>
    </row>
    <row r="8" spans="1:8" s="9" customFormat="1" ht="15.75" customHeight="1">
      <c r="A8" s="37" t="s">
        <v>27</v>
      </c>
      <c r="B8" s="201" t="s">
        <v>4</v>
      </c>
      <c r="C8" s="184" t="s">
        <v>5</v>
      </c>
      <c r="D8" s="184" t="s">
        <v>6</v>
      </c>
      <c r="E8" s="186" t="s">
        <v>7</v>
      </c>
      <c r="F8" s="186" t="s">
        <v>0</v>
      </c>
      <c r="G8" s="186" t="s">
        <v>23</v>
      </c>
      <c r="H8" s="193" t="s">
        <v>24</v>
      </c>
    </row>
    <row r="9" spans="1:8" s="9" customFormat="1" ht="60.75" customHeight="1" thickBot="1">
      <c r="A9" s="38" t="s">
        <v>26</v>
      </c>
      <c r="B9" s="202"/>
      <c r="C9" s="185"/>
      <c r="D9" s="185"/>
      <c r="E9" s="187"/>
      <c r="F9" s="187"/>
      <c r="G9" s="187"/>
      <c r="H9" s="194"/>
    </row>
    <row r="10" spans="1:8" s="9" customFormat="1" ht="30" customHeight="1">
      <c r="A10" s="39" t="s">
        <v>96</v>
      </c>
      <c r="B10" s="164">
        <v>950000</v>
      </c>
      <c r="C10" s="165">
        <v>260000</v>
      </c>
      <c r="D10" s="166">
        <v>10000</v>
      </c>
      <c r="E10" s="40"/>
      <c r="F10" s="40"/>
      <c r="G10" s="52"/>
      <c r="H10" s="41"/>
    </row>
    <row r="11" spans="1:8" s="9" customFormat="1" ht="30" customHeight="1">
      <c r="A11" s="42"/>
      <c r="B11" s="43"/>
      <c r="C11" s="43"/>
      <c r="D11" s="43"/>
      <c r="E11" s="43"/>
      <c r="F11" s="43"/>
      <c r="G11" s="53"/>
      <c r="H11" s="44"/>
    </row>
    <row r="12" spans="1:8" s="9" customFormat="1" ht="30" customHeight="1">
      <c r="A12" s="42"/>
      <c r="B12" s="43"/>
      <c r="C12" s="43"/>
      <c r="D12" s="43"/>
      <c r="E12" s="43"/>
      <c r="F12" s="43"/>
      <c r="G12" s="53"/>
      <c r="H12" s="44"/>
    </row>
    <row r="13" spans="1:8" s="9" customFormat="1" ht="30" customHeight="1">
      <c r="A13" s="42"/>
      <c r="B13" s="43"/>
      <c r="C13" s="43"/>
      <c r="D13" s="43"/>
      <c r="E13" s="43"/>
      <c r="F13" s="43"/>
      <c r="G13" s="53"/>
      <c r="H13" s="44"/>
    </row>
    <row r="14" spans="1:8" s="9" customFormat="1" ht="30" customHeight="1">
      <c r="A14" s="42"/>
      <c r="B14" s="43"/>
      <c r="C14" s="43"/>
      <c r="D14" s="43"/>
      <c r="E14" s="43"/>
      <c r="F14" s="43"/>
      <c r="G14" s="53"/>
      <c r="H14" s="44"/>
    </row>
    <row r="15" spans="1:8" s="9" customFormat="1" ht="30" customHeight="1">
      <c r="A15" s="42"/>
      <c r="B15" s="43"/>
      <c r="C15" s="43"/>
      <c r="D15" s="43"/>
      <c r="E15" s="43"/>
      <c r="F15" s="43"/>
      <c r="G15" s="53"/>
      <c r="H15" s="44"/>
    </row>
    <row r="16" spans="1:8" s="9" customFormat="1" ht="30" customHeight="1">
      <c r="A16" s="42"/>
      <c r="B16" s="43"/>
      <c r="C16" s="43"/>
      <c r="D16" s="43"/>
      <c r="E16" s="43"/>
      <c r="F16" s="43"/>
      <c r="G16" s="53"/>
      <c r="H16" s="44"/>
    </row>
    <row r="17" spans="1:8" s="9" customFormat="1" ht="30" customHeight="1">
      <c r="A17" s="42"/>
      <c r="B17" s="43"/>
      <c r="C17" s="43"/>
      <c r="D17" s="43"/>
      <c r="E17" s="43"/>
      <c r="F17" s="43"/>
      <c r="G17" s="53"/>
      <c r="H17" s="44"/>
    </row>
    <row r="18" spans="1:8" s="9" customFormat="1" ht="30" customHeight="1">
      <c r="A18" s="42"/>
      <c r="B18" s="43"/>
      <c r="C18" s="43"/>
      <c r="D18" s="43"/>
      <c r="E18" s="43"/>
      <c r="F18" s="43"/>
      <c r="G18" s="53"/>
      <c r="H18" s="44"/>
    </row>
    <row r="19" spans="1:8" s="9" customFormat="1" ht="30" customHeight="1">
      <c r="A19" s="42"/>
      <c r="B19" s="43"/>
      <c r="C19" s="43"/>
      <c r="D19" s="43"/>
      <c r="E19" s="43"/>
      <c r="F19" s="43"/>
      <c r="G19" s="53"/>
      <c r="H19" s="44"/>
    </row>
    <row r="20" spans="1:8" s="9" customFormat="1" ht="30" customHeight="1">
      <c r="A20" s="42"/>
      <c r="B20" s="43"/>
      <c r="C20" s="43"/>
      <c r="D20" s="43"/>
      <c r="E20" s="43"/>
      <c r="F20" s="43"/>
      <c r="G20" s="53"/>
      <c r="H20" s="44"/>
    </row>
    <row r="21" spans="1:8" s="9" customFormat="1" ht="30" customHeight="1">
      <c r="A21" s="42"/>
      <c r="B21" s="43"/>
      <c r="C21" s="43"/>
      <c r="D21" s="43"/>
      <c r="E21" s="43"/>
      <c r="F21" s="43"/>
      <c r="G21" s="53"/>
      <c r="H21" s="44"/>
    </row>
    <row r="22" spans="1:8" s="9" customFormat="1" ht="30" customHeight="1" thickBot="1">
      <c r="A22" s="45"/>
      <c r="B22" s="46"/>
      <c r="C22" s="46"/>
      <c r="D22" s="46"/>
      <c r="E22" s="46"/>
      <c r="F22" s="46"/>
      <c r="G22" s="54"/>
      <c r="H22" s="47"/>
    </row>
    <row r="23" spans="1:8" s="9" customFormat="1" ht="30" customHeight="1" thickBot="1">
      <c r="A23" s="48" t="s">
        <v>2</v>
      </c>
      <c r="B23" s="167">
        <v>950000</v>
      </c>
      <c r="C23" s="168">
        <v>260000</v>
      </c>
      <c r="D23" s="167">
        <v>10000</v>
      </c>
      <c r="E23" s="50"/>
      <c r="F23" s="49"/>
      <c r="G23" s="51"/>
      <c r="H23" s="51"/>
    </row>
    <row r="24" spans="1:8" s="9" customFormat="1" ht="30" customHeight="1" thickBot="1">
      <c r="A24" s="48" t="s">
        <v>99</v>
      </c>
      <c r="B24" s="195">
        <v>1220000</v>
      </c>
      <c r="C24" s="196"/>
      <c r="D24" s="196"/>
      <c r="E24" s="196"/>
      <c r="F24" s="196"/>
      <c r="G24" s="196"/>
      <c r="H24" s="197"/>
    </row>
    <row r="25" s="9" customFormat="1" ht="15"/>
    <row r="26" spans="1:15" s="9" customFormat="1" ht="15">
      <c r="A26" s="8"/>
      <c r="G26" s="62"/>
      <c r="H26" s="62"/>
      <c r="I26" s="62"/>
      <c r="J26"/>
      <c r="K26"/>
      <c r="L26"/>
      <c r="M26"/>
      <c r="N26"/>
      <c r="O26"/>
    </row>
    <row r="27" spans="1:15" s="9" customFormat="1" ht="15">
      <c r="A27" s="60"/>
      <c r="I27"/>
      <c r="J27"/>
      <c r="K27"/>
      <c r="L27"/>
      <c r="M27"/>
      <c r="N27"/>
      <c r="O27"/>
    </row>
    <row r="28" spans="1:15" s="9" customFormat="1" ht="34.5" customHeight="1">
      <c r="A28" s="188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1:15" s="9" customFormat="1" ht="15">
      <c r="A29" s="60"/>
      <c r="I29"/>
      <c r="J29"/>
      <c r="K29"/>
      <c r="L29"/>
      <c r="M29"/>
      <c r="N29"/>
      <c r="O29"/>
    </row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</sheetData>
  <sheetProtection/>
  <mergeCells count="12"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7">
      <selection activeCell="A2" sqref="A2:O2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1" t="s">
        <v>21</v>
      </c>
    </row>
    <row r="2" spans="1:15" ht="21">
      <c r="A2" s="190" t="s">
        <v>101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ht="13.5" thickBot="1">
      <c r="O4" s="11" t="s">
        <v>1</v>
      </c>
    </row>
    <row r="5" spans="1:15" ht="14.25" thickBot="1">
      <c r="A5" s="12" t="s">
        <v>3</v>
      </c>
      <c r="B5" s="208" t="s">
        <v>32</v>
      </c>
      <c r="C5" s="209"/>
      <c r="D5" s="209"/>
      <c r="E5" s="209"/>
      <c r="F5" s="209"/>
      <c r="G5" s="209"/>
      <c r="H5" s="210"/>
      <c r="I5" s="208" t="s">
        <v>33</v>
      </c>
      <c r="J5" s="209"/>
      <c r="K5" s="209"/>
      <c r="L5" s="209"/>
      <c r="M5" s="209"/>
      <c r="N5" s="209"/>
      <c r="O5" s="210"/>
    </row>
    <row r="6" spans="1:15" ht="15.75" customHeight="1">
      <c r="A6" s="13" t="s">
        <v>29</v>
      </c>
      <c r="B6" s="201" t="s">
        <v>4</v>
      </c>
      <c r="C6" s="184" t="s">
        <v>5</v>
      </c>
      <c r="D6" s="184" t="s">
        <v>6</v>
      </c>
      <c r="E6" s="186" t="s">
        <v>7</v>
      </c>
      <c r="F6" s="186" t="s">
        <v>0</v>
      </c>
      <c r="G6" s="186" t="s">
        <v>23</v>
      </c>
      <c r="H6" s="193" t="s">
        <v>24</v>
      </c>
      <c r="I6" s="201" t="s">
        <v>4</v>
      </c>
      <c r="J6" s="206" t="s">
        <v>5</v>
      </c>
      <c r="K6" s="206" t="s">
        <v>6</v>
      </c>
      <c r="L6" s="186" t="s">
        <v>7</v>
      </c>
      <c r="M6" s="186" t="s">
        <v>0</v>
      </c>
      <c r="N6" s="186" t="s">
        <v>23</v>
      </c>
      <c r="O6" s="193" t="s">
        <v>24</v>
      </c>
    </row>
    <row r="7" spans="1:15" ht="63.75" customHeight="1" thickBot="1">
      <c r="A7" s="14" t="s">
        <v>28</v>
      </c>
      <c r="B7" s="202"/>
      <c r="C7" s="185"/>
      <c r="D7" s="185"/>
      <c r="E7" s="187"/>
      <c r="F7" s="187"/>
      <c r="G7" s="187"/>
      <c r="H7" s="194"/>
      <c r="I7" s="202"/>
      <c r="J7" s="207"/>
      <c r="K7" s="207"/>
      <c r="L7" s="187"/>
      <c r="M7" s="187"/>
      <c r="N7" s="187"/>
      <c r="O7" s="194"/>
    </row>
    <row r="8" spans="1:15" ht="24.75" customHeight="1">
      <c r="A8" s="26"/>
      <c r="B8" s="31"/>
      <c r="C8" s="24"/>
      <c r="D8" s="24"/>
      <c r="E8" s="24"/>
      <c r="F8" s="24"/>
      <c r="G8" s="55"/>
      <c r="H8" s="32"/>
      <c r="I8" s="28"/>
      <c r="J8" s="18"/>
      <c r="K8" s="18"/>
      <c r="L8" s="18"/>
      <c r="M8" s="18"/>
      <c r="N8" s="59"/>
      <c r="O8" s="19"/>
    </row>
    <row r="9" spans="1:15" ht="24.75" customHeight="1">
      <c r="A9" s="27"/>
      <c r="B9" s="33"/>
      <c r="C9" s="15"/>
      <c r="D9" s="15"/>
      <c r="E9" s="15"/>
      <c r="F9" s="15"/>
      <c r="G9" s="56"/>
      <c r="H9" s="34"/>
      <c r="I9" s="29"/>
      <c r="J9" s="1"/>
      <c r="K9" s="1"/>
      <c r="L9" s="1"/>
      <c r="M9" s="1"/>
      <c r="N9" s="57"/>
      <c r="O9" s="7"/>
    </row>
    <row r="10" spans="1:15" ht="24.75" customHeight="1">
      <c r="A10" s="27"/>
      <c r="B10" s="33"/>
      <c r="C10" s="15"/>
      <c r="D10" s="15"/>
      <c r="E10" s="15"/>
      <c r="F10" s="15"/>
      <c r="G10" s="56"/>
      <c r="H10" s="34"/>
      <c r="I10" s="29"/>
      <c r="J10" s="1"/>
      <c r="K10" s="1"/>
      <c r="L10" s="1"/>
      <c r="M10" s="1"/>
      <c r="N10" s="57"/>
      <c r="O10" s="7"/>
    </row>
    <row r="11" spans="1:15" ht="24.75" customHeight="1">
      <c r="A11" s="27"/>
      <c r="B11" s="33"/>
      <c r="C11" s="15"/>
      <c r="D11" s="15"/>
      <c r="E11" s="15"/>
      <c r="F11" s="15"/>
      <c r="G11" s="56"/>
      <c r="H11" s="34"/>
      <c r="I11" s="29"/>
      <c r="J11" s="1"/>
      <c r="K11" s="1"/>
      <c r="L11" s="1"/>
      <c r="M11" s="1"/>
      <c r="N11" s="57"/>
      <c r="O11" s="7"/>
    </row>
    <row r="12" spans="1:15" ht="24.75" customHeight="1">
      <c r="A12" s="27"/>
      <c r="B12" s="33"/>
      <c r="C12" s="15"/>
      <c r="D12" s="15"/>
      <c r="E12" s="15"/>
      <c r="F12" s="15"/>
      <c r="G12" s="56"/>
      <c r="H12" s="34"/>
      <c r="I12" s="29"/>
      <c r="J12" s="1"/>
      <c r="K12" s="1"/>
      <c r="L12" s="1"/>
      <c r="M12" s="1"/>
      <c r="N12" s="57"/>
      <c r="O12" s="7"/>
    </row>
    <row r="13" spans="1:15" ht="24.75" customHeight="1">
      <c r="A13" s="27"/>
      <c r="B13" s="33"/>
      <c r="C13" s="15"/>
      <c r="D13" s="15"/>
      <c r="E13" s="15"/>
      <c r="F13" s="15"/>
      <c r="G13" s="56"/>
      <c r="H13" s="34"/>
      <c r="I13" s="29"/>
      <c r="J13" s="1"/>
      <c r="K13" s="1"/>
      <c r="L13" s="1"/>
      <c r="M13" s="1"/>
      <c r="N13" s="57"/>
      <c r="O13" s="7"/>
    </row>
    <row r="14" spans="1:15" ht="24.75" customHeight="1">
      <c r="A14" s="17"/>
      <c r="B14" s="6"/>
      <c r="C14" s="1"/>
      <c r="D14" s="1"/>
      <c r="E14" s="1"/>
      <c r="F14" s="1"/>
      <c r="G14" s="57"/>
      <c r="H14" s="7"/>
      <c r="I14" s="29"/>
      <c r="J14" s="1"/>
      <c r="K14" s="1"/>
      <c r="L14" s="1"/>
      <c r="M14" s="1"/>
      <c r="N14" s="57"/>
      <c r="O14" s="7"/>
    </row>
    <row r="15" spans="1:15" ht="24.75" customHeight="1">
      <c r="A15" s="17"/>
      <c r="B15" s="6"/>
      <c r="C15" s="1"/>
      <c r="D15" s="1"/>
      <c r="E15" s="1"/>
      <c r="F15" s="1"/>
      <c r="G15" s="57"/>
      <c r="H15" s="7"/>
      <c r="I15" s="29"/>
      <c r="J15" s="1"/>
      <c r="K15" s="1"/>
      <c r="L15" s="1"/>
      <c r="M15" s="1"/>
      <c r="N15" s="57"/>
      <c r="O15" s="7"/>
    </row>
    <row r="16" spans="1:15" ht="24.75" customHeight="1">
      <c r="A16" s="17"/>
      <c r="B16" s="6"/>
      <c r="C16" s="1"/>
      <c r="D16" s="1"/>
      <c r="E16" s="1"/>
      <c r="F16" s="1"/>
      <c r="G16" s="57"/>
      <c r="H16" s="7"/>
      <c r="I16" s="29"/>
      <c r="J16" s="1"/>
      <c r="K16" s="1"/>
      <c r="L16" s="1"/>
      <c r="M16" s="1"/>
      <c r="N16" s="57"/>
      <c r="O16" s="7"/>
    </row>
    <row r="17" spans="1:15" ht="24.75" customHeight="1">
      <c r="A17" s="17"/>
      <c r="B17" s="6"/>
      <c r="C17" s="1"/>
      <c r="D17" s="1"/>
      <c r="E17" s="1"/>
      <c r="F17" s="1"/>
      <c r="G17" s="57"/>
      <c r="H17" s="7"/>
      <c r="I17" s="29"/>
      <c r="J17" s="1"/>
      <c r="K17" s="1"/>
      <c r="L17" s="1"/>
      <c r="M17" s="1"/>
      <c r="N17" s="57"/>
      <c r="O17" s="7"/>
    </row>
    <row r="18" spans="1:15" ht="24.75" customHeight="1">
      <c r="A18" s="17"/>
      <c r="B18" s="6"/>
      <c r="C18" s="1"/>
      <c r="D18" s="1"/>
      <c r="E18" s="1"/>
      <c r="F18" s="1"/>
      <c r="G18" s="57"/>
      <c r="H18" s="7"/>
      <c r="I18" s="29"/>
      <c r="J18" s="1"/>
      <c r="K18" s="1"/>
      <c r="L18" s="1"/>
      <c r="M18" s="1"/>
      <c r="N18" s="57"/>
      <c r="O18" s="7"/>
    </row>
    <row r="19" spans="1:15" ht="24.75" customHeight="1">
      <c r="A19" s="17"/>
      <c r="B19" s="6"/>
      <c r="C19" s="1"/>
      <c r="D19" s="1"/>
      <c r="E19" s="1"/>
      <c r="F19" s="1"/>
      <c r="G19" s="57"/>
      <c r="H19" s="7"/>
      <c r="I19" s="29"/>
      <c r="J19" s="1"/>
      <c r="K19" s="1"/>
      <c r="L19" s="1"/>
      <c r="M19" s="1"/>
      <c r="N19" s="57"/>
      <c r="O19" s="7"/>
    </row>
    <row r="20" spans="1:15" ht="24.75" customHeight="1">
      <c r="A20" s="17"/>
      <c r="B20" s="6"/>
      <c r="C20" s="1"/>
      <c r="D20" s="1"/>
      <c r="E20" s="1"/>
      <c r="F20" s="1"/>
      <c r="G20" s="57"/>
      <c r="H20" s="7"/>
      <c r="I20" s="29"/>
      <c r="J20" s="1"/>
      <c r="K20" s="1"/>
      <c r="L20" s="1"/>
      <c r="M20" s="1"/>
      <c r="N20" s="57"/>
      <c r="O20" s="7"/>
    </row>
    <row r="21" spans="1:15" ht="24.75" customHeight="1">
      <c r="A21" s="17"/>
      <c r="B21" s="6"/>
      <c r="C21" s="1"/>
      <c r="D21" s="1"/>
      <c r="E21" s="1"/>
      <c r="F21" s="1"/>
      <c r="G21" s="57"/>
      <c r="H21" s="7"/>
      <c r="I21" s="29"/>
      <c r="J21" s="1"/>
      <c r="K21" s="1"/>
      <c r="L21" s="1"/>
      <c r="M21" s="1"/>
      <c r="N21" s="57"/>
      <c r="O21" s="7"/>
    </row>
    <row r="22" spans="1:15" ht="24.75" customHeight="1">
      <c r="A22" s="17"/>
      <c r="B22" s="6"/>
      <c r="C22" s="1"/>
      <c r="D22" s="1"/>
      <c r="E22" s="1"/>
      <c r="F22" s="1"/>
      <c r="G22" s="57"/>
      <c r="H22" s="7"/>
      <c r="I22" s="29"/>
      <c r="J22" s="1"/>
      <c r="K22" s="1"/>
      <c r="L22" s="1"/>
      <c r="M22" s="1"/>
      <c r="N22" s="57"/>
      <c r="O22" s="7"/>
    </row>
    <row r="23" spans="1:15" ht="24.75" customHeight="1">
      <c r="A23" s="17"/>
      <c r="B23" s="6"/>
      <c r="C23" s="1"/>
      <c r="D23" s="1"/>
      <c r="E23" s="1"/>
      <c r="F23" s="1"/>
      <c r="G23" s="57"/>
      <c r="H23" s="7"/>
      <c r="I23" s="29"/>
      <c r="J23" s="1"/>
      <c r="K23" s="1"/>
      <c r="L23" s="1"/>
      <c r="M23" s="1"/>
      <c r="N23" s="57"/>
      <c r="O23" s="7"/>
    </row>
    <row r="24" spans="1:15" ht="24.75" customHeight="1">
      <c r="A24" s="16"/>
      <c r="B24" s="6"/>
      <c r="C24" s="1"/>
      <c r="D24" s="1"/>
      <c r="E24" s="1"/>
      <c r="F24" s="1"/>
      <c r="G24" s="57"/>
      <c r="H24" s="7"/>
      <c r="I24" s="29"/>
      <c r="J24" s="1"/>
      <c r="K24" s="1"/>
      <c r="L24" s="1"/>
      <c r="M24" s="1"/>
      <c r="N24" s="57"/>
      <c r="O24" s="7"/>
    </row>
    <row r="25" spans="1:15" ht="24.75" customHeight="1">
      <c r="A25" s="17"/>
      <c r="B25" s="6"/>
      <c r="C25" s="1"/>
      <c r="D25" s="1"/>
      <c r="E25" s="1"/>
      <c r="F25" s="1"/>
      <c r="G25" s="57"/>
      <c r="H25" s="7"/>
      <c r="I25" s="29"/>
      <c r="J25" s="1"/>
      <c r="K25" s="1"/>
      <c r="L25" s="1"/>
      <c r="M25" s="1"/>
      <c r="N25" s="57"/>
      <c r="O25" s="7"/>
    </row>
    <row r="26" spans="1:15" ht="24.75" customHeight="1">
      <c r="A26" s="17"/>
      <c r="B26" s="6"/>
      <c r="C26" s="1"/>
      <c r="D26" s="1"/>
      <c r="E26" s="1"/>
      <c r="F26" s="1"/>
      <c r="G26" s="57"/>
      <c r="H26" s="7"/>
      <c r="I26" s="29"/>
      <c r="J26" s="1"/>
      <c r="K26" s="1"/>
      <c r="L26" s="1"/>
      <c r="M26" s="1"/>
      <c r="N26" s="57"/>
      <c r="O26" s="7"/>
    </row>
    <row r="27" spans="1:15" ht="24.75" customHeight="1" thickBot="1">
      <c r="A27" s="25"/>
      <c r="B27" s="20"/>
      <c r="C27" s="21"/>
      <c r="D27" s="21"/>
      <c r="E27" s="21"/>
      <c r="F27" s="21"/>
      <c r="G27" s="58"/>
      <c r="H27" s="22"/>
      <c r="I27" s="30"/>
      <c r="J27" s="21"/>
      <c r="K27" s="21"/>
      <c r="L27" s="21"/>
      <c r="M27" s="21"/>
      <c r="N27" s="58"/>
      <c r="O27" s="22"/>
    </row>
    <row r="28" spans="1:15" ht="24.75" customHeight="1" thickBot="1">
      <c r="A28" s="2" t="s">
        <v>2</v>
      </c>
      <c r="B28" s="23"/>
      <c r="C28" s="4"/>
      <c r="D28" s="23"/>
      <c r="E28" s="4"/>
      <c r="F28" s="23"/>
      <c r="G28" s="5"/>
      <c r="H28" s="5"/>
      <c r="I28" s="3"/>
      <c r="J28" s="23"/>
      <c r="K28" s="4"/>
      <c r="L28" s="23"/>
      <c r="M28" s="4"/>
      <c r="N28" s="4"/>
      <c r="O28" s="23"/>
    </row>
    <row r="29" spans="1:15" ht="24.75" customHeight="1" thickBot="1">
      <c r="A29" s="2" t="s">
        <v>34</v>
      </c>
      <c r="B29" s="203"/>
      <c r="C29" s="204"/>
      <c r="D29" s="204"/>
      <c r="E29" s="204"/>
      <c r="F29" s="204"/>
      <c r="G29" s="204"/>
      <c r="H29" s="205"/>
      <c r="I29" s="203"/>
      <c r="J29" s="204"/>
      <c r="K29" s="204"/>
      <c r="L29" s="204"/>
      <c r="M29" s="204"/>
      <c r="N29" s="204"/>
      <c r="O29" s="205"/>
    </row>
    <row r="31" spans="1:9" ht="15">
      <c r="A31" s="8"/>
      <c r="B31" s="9"/>
      <c r="C31" s="9"/>
      <c r="D31" s="9"/>
      <c r="E31" s="9"/>
      <c r="F31" s="9"/>
      <c r="G31" s="62"/>
      <c r="H31" s="62"/>
      <c r="I31" s="62"/>
    </row>
    <row r="32" spans="1:8" ht="15">
      <c r="A32" s="60"/>
      <c r="B32" s="9"/>
      <c r="C32" s="9"/>
      <c r="D32" s="9"/>
      <c r="E32" s="9"/>
      <c r="F32" s="9"/>
      <c r="G32" s="9"/>
      <c r="H32" s="9"/>
    </row>
    <row r="33" spans="1:15" ht="33.75" customHeigh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1:8" ht="15">
      <c r="A34" s="60"/>
      <c r="B34" s="9"/>
      <c r="C34" s="9"/>
      <c r="D34" s="9"/>
      <c r="E34" s="9"/>
      <c r="F34" s="9"/>
      <c r="G34" s="9"/>
      <c r="H34" s="9"/>
    </row>
  </sheetData>
  <sheetProtection/>
  <mergeCells count="21">
    <mergeCell ref="A33:O33"/>
    <mergeCell ref="B6:B7"/>
    <mergeCell ref="L6:L7"/>
    <mergeCell ref="C6:C7"/>
    <mergeCell ref="D6:D7"/>
    <mergeCell ref="B29:H29"/>
    <mergeCell ref="J6:J7"/>
    <mergeCell ref="H6:H7"/>
    <mergeCell ref="F6:F7"/>
    <mergeCell ref="G6:G7"/>
    <mergeCell ref="A2:O2"/>
    <mergeCell ref="A3:O3"/>
    <mergeCell ref="I5:O5"/>
    <mergeCell ref="B5:H5"/>
    <mergeCell ref="E6:E7"/>
    <mergeCell ref="O6:O7"/>
    <mergeCell ref="I29:O29"/>
    <mergeCell ref="K6:K7"/>
    <mergeCell ref="N6:N7"/>
    <mergeCell ref="I6:I7"/>
    <mergeCell ref="M6:M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75" zoomScaleNormal="75" zoomScalePageLayoutView="0" workbookViewId="0" topLeftCell="A1">
      <selection activeCell="L23" sqref="L23"/>
    </sheetView>
  </sheetViews>
  <sheetFormatPr defaultColWidth="9.140625" defaultRowHeight="12.75"/>
  <cols>
    <col min="1" max="1" width="12.00390625" style="123" customWidth="1"/>
    <col min="2" max="2" width="27.8515625" style="124" customWidth="1"/>
    <col min="3" max="3" width="16.7109375" style="67" customWidth="1"/>
    <col min="4" max="4" width="16.7109375" style="72" customWidth="1"/>
    <col min="5" max="12" width="16.7109375" style="67" customWidth="1"/>
    <col min="13" max="13" width="16.7109375" style="67" hidden="1" customWidth="1"/>
    <col min="14" max="14" width="16.421875" style="67" hidden="1" customWidth="1"/>
    <col min="15" max="15" width="10.421875" style="67" customWidth="1"/>
    <col min="16" max="16384" width="9.140625" style="67" customWidth="1"/>
  </cols>
  <sheetData>
    <row r="1" spans="1:15" ht="24.75" customHeight="1">
      <c r="A1" s="213" t="s">
        <v>91</v>
      </c>
      <c r="B1" s="214"/>
      <c r="C1" s="214"/>
      <c r="D1" s="214"/>
      <c r="E1" s="214"/>
      <c r="F1" s="214"/>
      <c r="G1" s="214"/>
      <c r="H1" s="214"/>
      <c r="I1" s="214"/>
      <c r="J1" s="214"/>
      <c r="K1" s="66" t="s">
        <v>22</v>
      </c>
      <c r="M1" s="65"/>
      <c r="N1" s="65"/>
      <c r="O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" ht="18" customHeight="1">
      <c r="A3" s="68" t="s">
        <v>8</v>
      </c>
      <c r="B3" s="69"/>
      <c r="C3" s="69"/>
      <c r="D3" s="70"/>
    </row>
    <row r="4" spans="1:2" ht="15" customHeight="1">
      <c r="A4" s="71" t="s">
        <v>86</v>
      </c>
      <c r="B4" s="67"/>
    </row>
    <row r="5" spans="1:2" ht="16.5" customHeight="1">
      <c r="A5" s="63"/>
      <c r="B5" s="67"/>
    </row>
    <row r="6" spans="1:6" ht="38.25" customHeight="1" thickBot="1">
      <c r="A6" s="73" t="s">
        <v>9</v>
      </c>
      <c r="B6" s="74"/>
      <c r="C6" s="75"/>
      <c r="D6" s="76" t="s">
        <v>93</v>
      </c>
      <c r="E6" s="76" t="s">
        <v>84</v>
      </c>
      <c r="F6" s="76" t="s">
        <v>92</v>
      </c>
    </row>
    <row r="7" spans="1:6" ht="8.25" customHeight="1" thickTop="1">
      <c r="A7" s="77"/>
      <c r="B7" s="78"/>
      <c r="C7" s="79"/>
      <c r="D7" s="80"/>
      <c r="E7" s="81"/>
      <c r="F7" s="81"/>
    </row>
    <row r="8" spans="1:6" ht="13.5">
      <c r="A8" s="212" t="s">
        <v>4</v>
      </c>
      <c r="B8" s="212"/>
      <c r="C8" s="212"/>
      <c r="D8" s="82">
        <v>950000</v>
      </c>
      <c r="E8" s="82">
        <v>1000000</v>
      </c>
      <c r="F8" s="82">
        <v>1000000</v>
      </c>
    </row>
    <row r="9" spans="1:6" ht="32.25" customHeight="1">
      <c r="A9" s="211" t="s">
        <v>25</v>
      </c>
      <c r="B9" s="211"/>
      <c r="C9" s="211"/>
      <c r="D9" s="82">
        <v>260000</v>
      </c>
      <c r="E9" s="82">
        <v>260000</v>
      </c>
      <c r="F9" s="82">
        <v>260000</v>
      </c>
    </row>
    <row r="10" spans="1:6" ht="13.5">
      <c r="A10" s="212" t="s">
        <v>6</v>
      </c>
      <c r="B10" s="212"/>
      <c r="C10" s="212"/>
      <c r="D10" s="82">
        <v>10000</v>
      </c>
      <c r="E10" s="82">
        <v>10000</v>
      </c>
      <c r="F10" s="82">
        <v>10000</v>
      </c>
    </row>
    <row r="11" spans="1:6" ht="13.5">
      <c r="A11" s="212" t="s">
        <v>7</v>
      </c>
      <c r="B11" s="212"/>
      <c r="C11" s="212"/>
      <c r="D11" s="82"/>
      <c r="E11" s="82"/>
      <c r="F11" s="82"/>
    </row>
    <row r="12" spans="1:6" ht="13.5">
      <c r="A12" s="212" t="s">
        <v>10</v>
      </c>
      <c r="B12" s="212"/>
      <c r="C12" s="212"/>
      <c r="D12" s="82"/>
      <c r="E12" s="82"/>
      <c r="F12" s="82"/>
    </row>
    <row r="13" spans="1:6" ht="31.5" customHeight="1">
      <c r="A13" s="211" t="s">
        <v>23</v>
      </c>
      <c r="B13" s="211"/>
      <c r="C13" s="211"/>
      <c r="D13" s="82"/>
      <c r="E13" s="82"/>
      <c r="F13" s="82"/>
    </row>
    <row r="14" spans="1:6" ht="13.5">
      <c r="A14" s="212" t="s">
        <v>24</v>
      </c>
      <c r="B14" s="212"/>
      <c r="C14" s="212"/>
      <c r="D14" s="82"/>
      <c r="E14" s="82"/>
      <c r="F14" s="82"/>
    </row>
    <row r="15" spans="1:6" ht="6.75" customHeight="1">
      <c r="A15" s="83"/>
      <c r="B15" s="84"/>
      <c r="C15" s="85"/>
      <c r="D15" s="85"/>
      <c r="E15" s="85"/>
      <c r="F15" s="85"/>
    </row>
    <row r="16" spans="1:6" ht="14.25" thickBot="1">
      <c r="A16" s="86" t="s">
        <v>11</v>
      </c>
      <c r="B16" s="87"/>
      <c r="C16" s="88"/>
      <c r="D16" s="88">
        <v>1220000</v>
      </c>
      <c r="E16" s="89">
        <v>1270000</v>
      </c>
      <c r="F16" s="88">
        <v>1270000</v>
      </c>
    </row>
    <row r="17" spans="1:5" ht="14.25" thickTop="1">
      <c r="A17" s="126" t="s">
        <v>12</v>
      </c>
      <c r="B17" s="90"/>
      <c r="D17" s="91"/>
      <c r="E17" s="92"/>
    </row>
    <row r="18" spans="1:10" ht="13.5">
      <c r="A18" s="127" t="s">
        <v>13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5" ht="13.5">
      <c r="A19" s="128" t="s">
        <v>14</v>
      </c>
      <c r="B19" s="63"/>
      <c r="D19" s="92"/>
      <c r="E19" s="95"/>
    </row>
    <row r="20" spans="1:12" ht="13.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1</v>
      </c>
    </row>
    <row r="21" spans="1:12" ht="8.25" customHeight="1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82.5">
      <c r="A23" s="102" t="s">
        <v>30</v>
      </c>
      <c r="B23" s="102" t="s">
        <v>15</v>
      </c>
      <c r="C23" s="103" t="s">
        <v>100</v>
      </c>
      <c r="D23" s="103" t="s">
        <v>4</v>
      </c>
      <c r="E23" s="103" t="s">
        <v>5</v>
      </c>
      <c r="F23" s="103" t="s">
        <v>6</v>
      </c>
      <c r="G23" s="103" t="s">
        <v>7</v>
      </c>
      <c r="H23" s="103" t="s">
        <v>10</v>
      </c>
      <c r="I23" s="103" t="s">
        <v>31</v>
      </c>
      <c r="J23" s="103" t="s">
        <v>24</v>
      </c>
      <c r="K23" s="125" t="s">
        <v>85</v>
      </c>
      <c r="L23" s="125" t="s">
        <v>102</v>
      </c>
      <c r="M23" s="104" t="s">
        <v>16</v>
      </c>
      <c r="N23" s="104" t="s">
        <v>17</v>
      </c>
    </row>
    <row r="24" spans="1:14" ht="14.25" customHeight="1">
      <c r="A24" s="159">
        <v>3</v>
      </c>
      <c r="B24" s="105" t="s">
        <v>50</v>
      </c>
      <c r="C24" s="106">
        <v>1220000</v>
      </c>
      <c r="D24" s="106">
        <v>950000</v>
      </c>
      <c r="E24" s="106">
        <v>260000</v>
      </c>
      <c r="F24" s="106">
        <v>10000</v>
      </c>
      <c r="G24" s="106">
        <f>SUM(G25:G28)</f>
        <v>0</v>
      </c>
      <c r="H24" s="106">
        <f>SUM(H25:H28)</f>
        <v>0</v>
      </c>
      <c r="I24" s="106">
        <f>SUM(I25:I28)</f>
        <v>0</v>
      </c>
      <c r="J24" s="106">
        <f>SUM(J25:J28)</f>
        <v>0</v>
      </c>
      <c r="K24" s="106">
        <v>1270000</v>
      </c>
      <c r="L24" s="106">
        <v>1270000</v>
      </c>
      <c r="M24" s="107">
        <f>SUM(M25:M29)</f>
        <v>0</v>
      </c>
      <c r="N24" s="107">
        <f>SUM(N25:N29)</f>
        <v>0</v>
      </c>
    </row>
    <row r="25" spans="1:14" ht="14.25" customHeight="1">
      <c r="A25" s="105">
        <v>31</v>
      </c>
      <c r="B25" s="109" t="s">
        <v>51</v>
      </c>
      <c r="C25" s="115">
        <v>970000</v>
      </c>
      <c r="D25" s="115">
        <v>935000</v>
      </c>
      <c r="E25" s="115">
        <v>35000</v>
      </c>
      <c r="F25" s="110"/>
      <c r="G25" s="110"/>
      <c r="H25" s="110"/>
      <c r="I25" s="110"/>
      <c r="J25" s="110"/>
      <c r="K25" s="110"/>
      <c r="L25" s="110"/>
      <c r="M25" s="67">
        <v>0</v>
      </c>
      <c r="N25" s="67">
        <v>0</v>
      </c>
    </row>
    <row r="26" spans="1:14" ht="14.25" customHeight="1">
      <c r="A26" s="108">
        <v>311</v>
      </c>
      <c r="B26" s="111" t="s">
        <v>52</v>
      </c>
      <c r="C26" s="110">
        <v>770790</v>
      </c>
      <c r="D26" s="110">
        <v>770790</v>
      </c>
      <c r="E26" s="110"/>
      <c r="F26" s="110"/>
      <c r="G26" s="110"/>
      <c r="H26" s="110"/>
      <c r="I26" s="110"/>
      <c r="J26" s="110"/>
      <c r="K26" s="110"/>
      <c r="L26" s="110"/>
      <c r="M26" s="67">
        <v>0</v>
      </c>
      <c r="N26" s="67">
        <v>0</v>
      </c>
    </row>
    <row r="27" spans="1:14" ht="14.25" customHeight="1">
      <c r="A27" s="108">
        <v>312</v>
      </c>
      <c r="B27" s="109" t="s">
        <v>53</v>
      </c>
      <c r="C27" s="110">
        <v>35000</v>
      </c>
      <c r="D27" s="110"/>
      <c r="E27" s="110">
        <v>35000</v>
      </c>
      <c r="F27" s="110"/>
      <c r="G27" s="110"/>
      <c r="H27" s="110"/>
      <c r="I27" s="110"/>
      <c r="J27" s="110"/>
      <c r="K27" s="110"/>
      <c r="L27" s="110"/>
      <c r="M27" s="67">
        <v>0</v>
      </c>
      <c r="N27" s="67">
        <v>0</v>
      </c>
    </row>
    <row r="28" spans="1:14" ht="14.25" customHeight="1">
      <c r="A28" s="108">
        <v>313</v>
      </c>
      <c r="B28" s="112" t="s">
        <v>54</v>
      </c>
      <c r="C28" s="110">
        <v>164210</v>
      </c>
      <c r="D28" s="110">
        <v>164210</v>
      </c>
      <c r="E28" s="110"/>
      <c r="F28" s="110"/>
      <c r="G28" s="110"/>
      <c r="H28" s="110"/>
      <c r="I28" s="110"/>
      <c r="J28" s="110"/>
      <c r="K28" s="110"/>
      <c r="L28" s="110"/>
      <c r="M28" s="67">
        <v>0</v>
      </c>
      <c r="N28" s="67">
        <v>0</v>
      </c>
    </row>
    <row r="29" spans="1:14" ht="14.25" customHeight="1">
      <c r="A29" s="108"/>
      <c r="B29" s="114"/>
      <c r="C29" s="115"/>
      <c r="D29" s="115">
        <v>0</v>
      </c>
      <c r="E29" s="115"/>
      <c r="F29" s="115">
        <f aca="true" t="shared" si="0" ref="F29:L29">SUM(F30:F35)</f>
        <v>0</v>
      </c>
      <c r="G29" s="115">
        <f t="shared" si="0"/>
        <v>0</v>
      </c>
      <c r="H29" s="115">
        <f t="shared" si="0"/>
        <v>0</v>
      </c>
      <c r="I29" s="115">
        <f t="shared" si="0"/>
        <v>0</v>
      </c>
      <c r="J29" s="115">
        <f t="shared" si="0"/>
        <v>0</v>
      </c>
      <c r="K29" s="115">
        <f t="shared" si="0"/>
        <v>0</v>
      </c>
      <c r="L29" s="115">
        <f t="shared" si="0"/>
        <v>0</v>
      </c>
      <c r="M29" s="67">
        <v>0</v>
      </c>
      <c r="N29" s="67">
        <v>0</v>
      </c>
    </row>
    <row r="30" spans="1:14" ht="14.25" customHeight="1">
      <c r="A30" s="113">
        <v>32</v>
      </c>
      <c r="B30" s="163" t="s">
        <v>55</v>
      </c>
      <c r="C30" s="115">
        <v>220000</v>
      </c>
      <c r="D30" s="115">
        <v>15000</v>
      </c>
      <c r="E30" s="115">
        <v>205000</v>
      </c>
      <c r="F30" s="110"/>
      <c r="G30" s="110"/>
      <c r="H30" s="110"/>
      <c r="I30" s="110"/>
      <c r="J30" s="110"/>
      <c r="K30" s="110"/>
      <c r="L30" s="110"/>
      <c r="M30" s="107">
        <f>SUM(M32:M47)</f>
        <v>0</v>
      </c>
      <c r="N30" s="107">
        <f>SUM(N32:N47)</f>
        <v>0</v>
      </c>
    </row>
    <row r="31" spans="1:14" ht="14.25" customHeight="1">
      <c r="A31" s="113">
        <v>321</v>
      </c>
      <c r="B31" s="163" t="s">
        <v>83</v>
      </c>
      <c r="C31" s="115">
        <v>8500</v>
      </c>
      <c r="D31" s="115"/>
      <c r="E31" s="115">
        <v>8500</v>
      </c>
      <c r="F31" s="110"/>
      <c r="G31" s="110"/>
      <c r="H31" s="110"/>
      <c r="I31" s="110"/>
      <c r="J31" s="110"/>
      <c r="K31" s="110"/>
      <c r="L31" s="110"/>
      <c r="M31" s="107"/>
      <c r="N31" s="107"/>
    </row>
    <row r="32" spans="1:14" ht="14.25" customHeight="1">
      <c r="A32" s="108">
        <v>3211</v>
      </c>
      <c r="B32" s="109" t="s">
        <v>81</v>
      </c>
      <c r="C32" s="110">
        <v>1500</v>
      </c>
      <c r="D32" s="110"/>
      <c r="E32" s="110">
        <v>1500</v>
      </c>
      <c r="F32" s="110"/>
      <c r="G32" s="110"/>
      <c r="H32" s="110"/>
      <c r="I32" s="110"/>
      <c r="J32" s="110"/>
      <c r="K32" s="110"/>
      <c r="L32" s="110"/>
      <c r="M32" s="67">
        <v>0</v>
      </c>
      <c r="N32" s="67">
        <v>0</v>
      </c>
    </row>
    <row r="33" spans="1:12" ht="14.25" customHeight="1">
      <c r="A33" s="108">
        <v>3212</v>
      </c>
      <c r="B33" s="109" t="s">
        <v>56</v>
      </c>
      <c r="C33" s="110">
        <v>5000</v>
      </c>
      <c r="D33" s="110"/>
      <c r="E33" s="110">
        <v>5000</v>
      </c>
      <c r="F33" s="110"/>
      <c r="G33" s="110"/>
      <c r="H33" s="110"/>
      <c r="I33" s="110"/>
      <c r="J33" s="110"/>
      <c r="K33" s="110"/>
      <c r="L33" s="110"/>
    </row>
    <row r="34" spans="1:12" ht="14.25" customHeight="1">
      <c r="A34" s="108">
        <v>3213</v>
      </c>
      <c r="B34" s="109" t="s">
        <v>57</v>
      </c>
      <c r="C34" s="110">
        <v>2000</v>
      </c>
      <c r="D34" s="110"/>
      <c r="E34" s="110">
        <v>2000</v>
      </c>
      <c r="F34" s="110"/>
      <c r="G34" s="110"/>
      <c r="H34" s="110"/>
      <c r="I34" s="110"/>
      <c r="J34" s="110"/>
      <c r="K34" s="110"/>
      <c r="L34" s="110"/>
    </row>
    <row r="35" spans="1:14" ht="14.25" customHeight="1">
      <c r="A35" s="108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67">
        <v>0</v>
      </c>
      <c r="N35" s="67">
        <v>0</v>
      </c>
    </row>
    <row r="36" spans="1:14" ht="13.5" customHeight="1">
      <c r="A36" s="113">
        <v>322</v>
      </c>
      <c r="B36" s="114" t="s">
        <v>58</v>
      </c>
      <c r="C36" s="115">
        <v>169300</v>
      </c>
      <c r="D36" s="115">
        <v>15000</v>
      </c>
      <c r="E36" s="115">
        <v>154300</v>
      </c>
      <c r="F36" s="115">
        <f aca="true" t="shared" si="1" ref="F36:L36">F38</f>
        <v>0</v>
      </c>
      <c r="G36" s="115">
        <f t="shared" si="1"/>
        <v>0</v>
      </c>
      <c r="H36" s="115">
        <f t="shared" si="1"/>
        <v>0</v>
      </c>
      <c r="I36" s="115">
        <f t="shared" si="1"/>
        <v>0</v>
      </c>
      <c r="J36" s="115">
        <f t="shared" si="1"/>
        <v>0</v>
      </c>
      <c r="K36" s="115">
        <f t="shared" si="1"/>
        <v>0</v>
      </c>
      <c r="L36" s="115">
        <f t="shared" si="1"/>
        <v>0</v>
      </c>
      <c r="M36" s="67">
        <v>0</v>
      </c>
      <c r="N36" s="67">
        <v>0</v>
      </c>
    </row>
    <row r="37" spans="1:12" ht="13.5" customHeight="1">
      <c r="A37" s="108">
        <v>3221</v>
      </c>
      <c r="B37" s="112" t="s">
        <v>94</v>
      </c>
      <c r="C37" s="110">
        <v>30000</v>
      </c>
      <c r="D37" s="115"/>
      <c r="E37" s="110">
        <v>30000</v>
      </c>
      <c r="F37" s="115"/>
      <c r="G37" s="115"/>
      <c r="H37" s="115"/>
      <c r="I37" s="115"/>
      <c r="J37" s="115"/>
      <c r="K37" s="115"/>
      <c r="L37" s="115"/>
    </row>
    <row r="38" spans="1:14" ht="14.25" customHeight="1">
      <c r="A38" s="108">
        <v>3222</v>
      </c>
      <c r="B38" s="109" t="s">
        <v>63</v>
      </c>
      <c r="C38" s="110">
        <v>67000</v>
      </c>
      <c r="D38" s="110"/>
      <c r="E38" s="110">
        <v>67000</v>
      </c>
      <c r="F38" s="110"/>
      <c r="G38" s="110"/>
      <c r="H38" s="110"/>
      <c r="I38" s="110"/>
      <c r="J38" s="110"/>
      <c r="K38" s="110"/>
      <c r="L38" s="110"/>
      <c r="M38" s="67">
        <v>0</v>
      </c>
      <c r="N38" s="67">
        <v>0</v>
      </c>
    </row>
    <row r="39" spans="1:14" ht="14.25" customHeight="1">
      <c r="A39" s="108">
        <v>3223</v>
      </c>
      <c r="B39" s="109" t="s">
        <v>59</v>
      </c>
      <c r="C39" s="110">
        <v>30000</v>
      </c>
      <c r="D39" s="110">
        <v>0</v>
      </c>
      <c r="E39" s="110">
        <v>30000</v>
      </c>
      <c r="F39" s="110"/>
      <c r="G39" s="110"/>
      <c r="H39" s="110"/>
      <c r="I39" s="110"/>
      <c r="J39" s="110"/>
      <c r="K39" s="110"/>
      <c r="L39" s="110"/>
      <c r="M39" s="67">
        <v>0</v>
      </c>
      <c r="N39" s="67">
        <v>0</v>
      </c>
    </row>
    <row r="40" spans="1:14" ht="14.25" customHeight="1">
      <c r="A40" s="108">
        <v>3223</v>
      </c>
      <c r="B40" s="109" t="s">
        <v>60</v>
      </c>
      <c r="C40" s="110">
        <v>30000</v>
      </c>
      <c r="D40" s="110">
        <v>15000</v>
      </c>
      <c r="E40" s="110">
        <v>15000</v>
      </c>
      <c r="F40" s="110"/>
      <c r="G40" s="110"/>
      <c r="H40" s="110"/>
      <c r="I40" s="110"/>
      <c r="J40" s="110"/>
      <c r="K40" s="110"/>
      <c r="L40" s="110"/>
      <c r="M40" s="67">
        <v>0</v>
      </c>
      <c r="N40" s="67">
        <v>0</v>
      </c>
    </row>
    <row r="41" spans="1:14" ht="14.25" customHeight="1">
      <c r="A41" s="108">
        <v>3223</v>
      </c>
      <c r="B41" s="109" t="s">
        <v>61</v>
      </c>
      <c r="C41" s="110">
        <v>5000</v>
      </c>
      <c r="D41" s="115">
        <f aca="true" t="shared" si="2" ref="D41:L41">D42</f>
        <v>0</v>
      </c>
      <c r="E41" s="110">
        <v>5000</v>
      </c>
      <c r="F41" s="115">
        <f t="shared" si="2"/>
        <v>0</v>
      </c>
      <c r="G41" s="115">
        <f t="shared" si="2"/>
        <v>0</v>
      </c>
      <c r="H41" s="115">
        <f t="shared" si="2"/>
        <v>0</v>
      </c>
      <c r="I41" s="115">
        <f t="shared" si="2"/>
        <v>0</v>
      </c>
      <c r="J41" s="115">
        <f t="shared" si="2"/>
        <v>0</v>
      </c>
      <c r="K41" s="115">
        <f t="shared" si="2"/>
        <v>0</v>
      </c>
      <c r="L41" s="115">
        <f t="shared" si="2"/>
        <v>0</v>
      </c>
      <c r="M41" s="67">
        <v>0</v>
      </c>
      <c r="N41" s="67">
        <v>0</v>
      </c>
    </row>
    <row r="42" spans="1:14" ht="14.25" customHeight="1">
      <c r="A42" s="108">
        <v>3223</v>
      </c>
      <c r="B42" s="112" t="s">
        <v>62</v>
      </c>
      <c r="C42" s="110">
        <v>800</v>
      </c>
      <c r="D42" s="110"/>
      <c r="E42" s="110">
        <v>800</v>
      </c>
      <c r="F42" s="110"/>
      <c r="G42" s="110"/>
      <c r="H42" s="110"/>
      <c r="I42" s="110"/>
      <c r="J42" s="110"/>
      <c r="K42" s="110"/>
      <c r="L42" s="110"/>
      <c r="M42" s="67">
        <v>0</v>
      </c>
      <c r="N42" s="67">
        <v>0</v>
      </c>
    </row>
    <row r="43" spans="1:14" ht="14.25" customHeight="1">
      <c r="A43" s="108">
        <v>3224</v>
      </c>
      <c r="B43" s="109" t="s">
        <v>64</v>
      </c>
      <c r="C43" s="110">
        <v>3000</v>
      </c>
      <c r="D43" s="110"/>
      <c r="E43" s="110">
        <v>3000</v>
      </c>
      <c r="F43" s="110"/>
      <c r="G43" s="110"/>
      <c r="H43" s="110"/>
      <c r="I43" s="110"/>
      <c r="J43" s="110"/>
      <c r="K43" s="110"/>
      <c r="L43" s="110"/>
      <c r="M43" s="67">
        <v>0</v>
      </c>
      <c r="N43" s="67">
        <v>0</v>
      </c>
    </row>
    <row r="44" spans="1:14" ht="14.25" customHeight="1">
      <c r="A44" s="108">
        <v>3225</v>
      </c>
      <c r="B44" s="109" t="s">
        <v>65</v>
      </c>
      <c r="C44" s="110">
        <v>3500</v>
      </c>
      <c r="D44" s="115">
        <f aca="true" t="shared" si="3" ref="D44:L44">D45</f>
        <v>0</v>
      </c>
      <c r="E44" s="110">
        <v>3500</v>
      </c>
      <c r="F44" s="115">
        <f t="shared" si="3"/>
        <v>0</v>
      </c>
      <c r="G44" s="115">
        <f t="shared" si="3"/>
        <v>0</v>
      </c>
      <c r="H44" s="115">
        <f t="shared" si="3"/>
        <v>0</v>
      </c>
      <c r="I44" s="115">
        <f t="shared" si="3"/>
        <v>0</v>
      </c>
      <c r="J44" s="115">
        <f t="shared" si="3"/>
        <v>0</v>
      </c>
      <c r="K44" s="115">
        <f t="shared" si="3"/>
        <v>0</v>
      </c>
      <c r="L44" s="115">
        <f t="shared" si="3"/>
        <v>0</v>
      </c>
      <c r="M44" s="67">
        <v>0</v>
      </c>
      <c r="N44" s="67">
        <v>0</v>
      </c>
    </row>
    <row r="45" spans="1:14" ht="14.25" customHeight="1">
      <c r="A45" s="113">
        <v>323</v>
      </c>
      <c r="B45" s="161" t="s">
        <v>66</v>
      </c>
      <c r="C45" s="106">
        <v>42200</v>
      </c>
      <c r="D45" s="118"/>
      <c r="E45" s="106">
        <v>42200</v>
      </c>
      <c r="F45" s="118"/>
      <c r="G45" s="118"/>
      <c r="H45" s="118"/>
      <c r="I45" s="118"/>
      <c r="J45" s="118"/>
      <c r="K45" s="118"/>
      <c r="L45" s="118"/>
      <c r="M45" s="67">
        <v>0</v>
      </c>
      <c r="N45" s="67">
        <v>0</v>
      </c>
    </row>
    <row r="46" spans="1:14" ht="14.25" customHeight="1">
      <c r="A46" s="108">
        <v>3231</v>
      </c>
      <c r="B46" s="160" t="s">
        <v>67</v>
      </c>
      <c r="C46" s="118">
        <v>8000</v>
      </c>
      <c r="D46" s="118"/>
      <c r="E46" s="118">
        <v>8000</v>
      </c>
      <c r="F46" s="118"/>
      <c r="G46" s="118"/>
      <c r="H46" s="118"/>
      <c r="I46" s="118"/>
      <c r="J46" s="118"/>
      <c r="K46" s="118"/>
      <c r="L46" s="118"/>
      <c r="M46" s="67">
        <v>0</v>
      </c>
      <c r="N46" s="67">
        <v>0</v>
      </c>
    </row>
    <row r="47" spans="1:14" ht="14.25" customHeight="1">
      <c r="A47" s="108">
        <v>3232</v>
      </c>
      <c r="B47" s="160" t="s">
        <v>68</v>
      </c>
      <c r="C47" s="118">
        <v>7700</v>
      </c>
      <c r="D47" s="118"/>
      <c r="E47" s="118">
        <v>7700</v>
      </c>
      <c r="F47" s="118"/>
      <c r="G47" s="118"/>
      <c r="H47" s="118"/>
      <c r="I47" s="118"/>
      <c r="J47" s="118"/>
      <c r="K47" s="118"/>
      <c r="L47" s="118"/>
      <c r="M47" s="67">
        <v>0</v>
      </c>
      <c r="N47" s="67">
        <v>0</v>
      </c>
    </row>
    <row r="48" spans="1:12" ht="13.5">
      <c r="A48" s="108">
        <v>3234</v>
      </c>
      <c r="B48" s="160" t="s">
        <v>69</v>
      </c>
      <c r="C48" s="118">
        <v>12000</v>
      </c>
      <c r="D48" s="118"/>
      <c r="E48" s="118">
        <v>12000</v>
      </c>
      <c r="F48" s="118"/>
      <c r="G48" s="118"/>
      <c r="H48" s="118"/>
      <c r="I48" s="118"/>
      <c r="J48" s="118"/>
      <c r="K48" s="118"/>
      <c r="L48" s="118"/>
    </row>
    <row r="49" spans="1:12" ht="13.5">
      <c r="A49" s="108">
        <v>3236</v>
      </c>
      <c r="B49" s="117" t="s">
        <v>70</v>
      </c>
      <c r="C49" s="118">
        <v>5000</v>
      </c>
      <c r="D49" s="118"/>
      <c r="E49" s="118">
        <v>5000</v>
      </c>
      <c r="F49" s="118"/>
      <c r="G49" s="118"/>
      <c r="H49" s="118"/>
      <c r="I49" s="118"/>
      <c r="J49" s="118"/>
      <c r="K49" s="118"/>
      <c r="L49" s="118"/>
    </row>
    <row r="50" spans="1:12" ht="13.5">
      <c r="A50" s="108">
        <v>3237</v>
      </c>
      <c r="B50" s="117" t="s">
        <v>71</v>
      </c>
      <c r="C50" s="118">
        <v>1000</v>
      </c>
      <c r="D50" s="118"/>
      <c r="E50" s="118">
        <v>1000</v>
      </c>
      <c r="F50" s="118"/>
      <c r="G50" s="118"/>
      <c r="H50" s="118"/>
      <c r="I50" s="118"/>
      <c r="J50" s="118"/>
      <c r="K50" s="118"/>
      <c r="L50" s="118"/>
    </row>
    <row r="51" spans="1:12" ht="13.5">
      <c r="A51" s="108">
        <v>3238</v>
      </c>
      <c r="B51" s="117" t="s">
        <v>72</v>
      </c>
      <c r="C51" s="118">
        <v>7500</v>
      </c>
      <c r="D51" s="118"/>
      <c r="E51" s="118">
        <v>7500</v>
      </c>
      <c r="F51" s="118"/>
      <c r="G51" s="118"/>
      <c r="H51" s="118"/>
      <c r="I51" s="118"/>
      <c r="J51" s="118"/>
      <c r="K51" s="118"/>
      <c r="L51" s="118"/>
    </row>
    <row r="52" spans="1:12" ht="39.75" customHeight="1">
      <c r="A52" s="108">
        <v>3239</v>
      </c>
      <c r="B52" s="117" t="s">
        <v>73</v>
      </c>
      <c r="C52" s="118">
        <v>1000</v>
      </c>
      <c r="D52" s="118"/>
      <c r="E52" s="118">
        <v>1000</v>
      </c>
      <c r="F52" s="118"/>
      <c r="G52" s="118"/>
      <c r="H52" s="118"/>
      <c r="I52" s="118"/>
      <c r="J52" s="118"/>
      <c r="K52" s="118"/>
      <c r="L52" s="118"/>
    </row>
    <row r="53" spans="1:12" ht="13.5">
      <c r="A53" s="108"/>
      <c r="B53" s="162" t="s">
        <v>82</v>
      </c>
      <c r="C53" s="106" t="s">
        <v>95</v>
      </c>
      <c r="D53" s="118"/>
      <c r="E53" s="118"/>
      <c r="F53" s="106">
        <v>10000</v>
      </c>
      <c r="G53" s="118"/>
      <c r="H53" s="118"/>
      <c r="I53" s="118"/>
      <c r="J53" s="118"/>
      <c r="K53" s="118"/>
      <c r="L53" s="118"/>
    </row>
    <row r="54" spans="1:12" ht="13.5">
      <c r="A54" s="108">
        <v>32219</v>
      </c>
      <c r="B54" s="117" t="s">
        <v>74</v>
      </c>
      <c r="C54" s="118">
        <v>10000</v>
      </c>
      <c r="D54" s="118"/>
      <c r="E54" s="118"/>
      <c r="F54" s="118">
        <v>10000</v>
      </c>
      <c r="G54" s="118"/>
      <c r="H54" s="118"/>
      <c r="I54" s="118"/>
      <c r="J54" s="118"/>
      <c r="K54" s="118"/>
      <c r="L54" s="118"/>
    </row>
    <row r="55" spans="1:12" ht="13.5">
      <c r="A55" s="113">
        <v>34</v>
      </c>
      <c r="B55" s="117" t="s">
        <v>75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3.5">
      <c r="A56" s="108">
        <v>343</v>
      </c>
      <c r="B56" s="117" t="s">
        <v>76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1:12" ht="13.5">
      <c r="A57" s="108"/>
      <c r="B57" s="117" t="s">
        <v>77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1:12" ht="13.5">
      <c r="A58" s="113">
        <v>42</v>
      </c>
      <c r="B58" s="117"/>
      <c r="C58" s="106">
        <v>20000</v>
      </c>
      <c r="D58" s="118"/>
      <c r="E58" s="106">
        <v>20000</v>
      </c>
      <c r="F58" s="118"/>
      <c r="G58" s="118"/>
      <c r="H58" s="118"/>
      <c r="I58" s="118"/>
      <c r="J58" s="118"/>
      <c r="K58" s="118"/>
      <c r="L58" s="118"/>
    </row>
    <row r="59" spans="1:12" ht="13.5">
      <c r="A59" s="108">
        <v>4221</v>
      </c>
      <c r="B59" s="117" t="s">
        <v>78</v>
      </c>
      <c r="C59" s="118">
        <v>9500</v>
      </c>
      <c r="D59" s="118"/>
      <c r="E59" s="118">
        <v>9500</v>
      </c>
      <c r="F59" s="118"/>
      <c r="G59" s="118"/>
      <c r="H59" s="118"/>
      <c r="I59" s="118"/>
      <c r="J59" s="118"/>
      <c r="K59" s="118"/>
      <c r="L59" s="118"/>
    </row>
    <row r="60" spans="1:12" ht="13.5">
      <c r="A60" s="108">
        <v>4221</v>
      </c>
      <c r="B60" s="117" t="s">
        <v>79</v>
      </c>
      <c r="C60" s="118">
        <v>9500</v>
      </c>
      <c r="D60" s="118"/>
      <c r="E60" s="118">
        <v>9500</v>
      </c>
      <c r="F60" s="118"/>
      <c r="G60" s="118"/>
      <c r="H60" s="118"/>
      <c r="I60" s="118"/>
      <c r="J60" s="118"/>
      <c r="K60" s="118"/>
      <c r="L60" s="118"/>
    </row>
    <row r="61" spans="1:12" ht="13.5">
      <c r="A61" s="108">
        <v>4241</v>
      </c>
      <c r="B61" s="117" t="s">
        <v>80</v>
      </c>
      <c r="C61" s="118">
        <v>1000</v>
      </c>
      <c r="D61" s="118"/>
      <c r="E61" s="118">
        <v>1000</v>
      </c>
      <c r="F61" s="118"/>
      <c r="G61" s="118"/>
      <c r="H61" s="118"/>
      <c r="I61" s="118"/>
      <c r="J61" s="118"/>
      <c r="K61" s="118"/>
      <c r="L61" s="118"/>
    </row>
    <row r="62" spans="1:12" ht="13.5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ht="13.5">
      <c r="A63" s="119"/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ht="13.5">
      <c r="A64" s="121"/>
      <c r="B64" s="64" t="s">
        <v>18</v>
      </c>
      <c r="C64" s="120">
        <v>1220000</v>
      </c>
      <c r="D64" s="120">
        <v>950000</v>
      </c>
      <c r="E64" s="120">
        <v>260000</v>
      </c>
      <c r="F64" s="120">
        <f aca="true" t="shared" si="4" ref="F64:L64">F24+F29+F36</f>
        <v>10000</v>
      </c>
      <c r="G64" s="120">
        <f t="shared" si="4"/>
        <v>0</v>
      </c>
      <c r="H64" s="120">
        <f t="shared" si="4"/>
        <v>0</v>
      </c>
      <c r="I64" s="120">
        <f t="shared" si="4"/>
        <v>0</v>
      </c>
      <c r="J64" s="120">
        <f t="shared" si="4"/>
        <v>0</v>
      </c>
      <c r="K64" s="120">
        <f t="shared" si="4"/>
        <v>1270000</v>
      </c>
      <c r="L64" s="120">
        <f t="shared" si="4"/>
        <v>1270000</v>
      </c>
    </row>
    <row r="65" spans="2:12" ht="13.5">
      <c r="B65" s="122" t="s">
        <v>19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</row>
    <row r="68" ht="13.5">
      <c r="A68" s="129" t="s">
        <v>35</v>
      </c>
    </row>
    <row r="69" spans="1:12" ht="409.5">
      <c r="A69" s="132" t="s">
        <v>36</v>
      </c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2:12" ht="13.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2016-07-27T11:45:41Z</cp:lastPrinted>
  <dcterms:created xsi:type="dcterms:W3CDTF">1996-10-14T23:33:28Z</dcterms:created>
  <dcterms:modified xsi:type="dcterms:W3CDTF">2016-10-13T12:20:34Z</dcterms:modified>
  <cp:category/>
  <cp:version/>
  <cp:contentType/>
  <cp:contentStatus/>
</cp:coreProperties>
</file>